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a0204\Desktop\"/>
    </mc:Choice>
  </mc:AlternateContent>
  <xr:revisionPtr revIDLastSave="0" documentId="8_{B2E0F448-6574-4ACD-91E1-63E4DA53EEE2}" xr6:coauthVersionLast="45" xr6:coauthVersionMax="45" xr10:uidLastSave="{00000000-0000-0000-0000-000000000000}"/>
  <bookViews>
    <workbookView xWindow="1170" yWindow="285" windowWidth="17010" windowHeight="16995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9" i="1"/>
  <c r="J18" i="1"/>
  <c r="J16" i="1"/>
  <c r="J15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<sst xmlns="http://schemas.openxmlformats.org/spreadsheetml/2006/main" count="95" uniqueCount="40">
  <si>
    <t>This report does not contain all relevant information. For the definitive and complete reporting of the results, reference is made to the final report from SINTEF Norlab</t>
  </si>
  <si>
    <t>Løpenummer (Prøvenr)</t>
  </si>
  <si>
    <t>Prøvetakingsdato</t>
  </si>
  <si>
    <t>Objekt</t>
  </si>
  <si>
    <t>Prøvemerking</t>
  </si>
  <si>
    <t>Kundenummer</t>
  </si>
  <si>
    <t>Kundenavn</t>
  </si>
  <si>
    <t>Prøvested, navn</t>
  </si>
  <si>
    <t>Prøvetype</t>
  </si>
  <si>
    <t>Gjelder</t>
  </si>
  <si>
    <t>Kimtall 22°C (cfu/ml)</t>
  </si>
  <si>
    <t>Koliforme bakterier 37 °C (MPN/100 ml)</t>
  </si>
  <si>
    <t>E. coli (MPN/100 ml)</t>
  </si>
  <si>
    <t>Intestinale enterokokker (cfu/100 ml)</t>
  </si>
  <si>
    <t>pH</t>
  </si>
  <si>
    <t>Temperatur ved pH-måling (°C)</t>
  </si>
  <si>
    <t>Turbiditet (NTU)</t>
  </si>
  <si>
    <t>Farge (mg Pt/l)</t>
  </si>
  <si>
    <t>P2113534-01</t>
  </si>
  <si>
    <t>Rentvann</t>
  </si>
  <si>
    <t>Dønna vannverk</t>
  </si>
  <si>
    <t>Dønna vannverk, Dønna kommune</t>
  </si>
  <si>
    <t>Råvann renseanlegg</t>
  </si>
  <si>
    <t>Overflatevann, råvann</t>
  </si>
  <si>
    <t>P2111768-01</t>
  </si>
  <si>
    <t>P2111123-01</t>
  </si>
  <si>
    <t>P2109718-01</t>
  </si>
  <si>
    <t>P2108581-01</t>
  </si>
  <si>
    <t>P2106955-01</t>
  </si>
  <si>
    <t>P2105733-01</t>
  </si>
  <si>
    <t>P2104868-01</t>
  </si>
  <si>
    <t>P2103540-01</t>
  </si>
  <si>
    <t>P2102640-01</t>
  </si>
  <si>
    <t>P2101522-01</t>
  </si>
  <si>
    <t>P2100305-01</t>
  </si>
  <si>
    <t>Antall</t>
  </si>
  <si>
    <t>Middelverdi</t>
  </si>
  <si>
    <t>Median</t>
  </si>
  <si>
    <t>Maks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</si>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</sst>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J23" sqref="J23"/>
    </sheetView>
  </sheetViews>
  <sheetFormatPr baseColWidth="10" defaultColWidth="9.140625" defaultRowHeight="15" x14ac:dyDescent="0.25"/>
  <cols>
    <col min="1" max="1" width="19.5703125" customWidth="1"/>
    <col min="2" max="2" width="18" bestFit="1" customWidth="1"/>
    <col min="3" max="3" width="8.5703125" bestFit="1" customWidth="1"/>
    <col min="4" max="4" width="12.140625" bestFit="1" customWidth="1"/>
    <col min="5" max="5" width="13" bestFit="1" customWidth="1"/>
    <col min="6" max="6" width="29.42578125" bestFit="1" customWidth="1"/>
    <col min="7" max="7" width="17.7109375" bestFit="1" customWidth="1"/>
    <col min="8" max="8" width="18.42578125" bestFit="1" customWidth="1"/>
    <col min="9" max="9" width="13.85546875" bestFit="1" customWidth="1"/>
    <col min="10" max="10" width="18.140625" bestFit="1" customWidth="1"/>
    <col min="11" max="11" width="34.140625" bestFit="1" customWidth="1"/>
    <col min="12" max="12" width="18.42578125" bestFit="1" customWidth="1"/>
    <col min="13" max="13" width="31.5703125" bestFit="1" customWidth="1"/>
    <col min="14" max="14" width="12" bestFit="1" customWidth="1"/>
    <col min="15" max="15" width="26.5703125" bestFit="1" customWidth="1"/>
    <col min="16" max="16" width="13.85546875" bestFit="1" customWidth="1"/>
    <col min="17" max="17" width="13.42578125" bestFit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25">
      <c r="A3" s="1" t="s">
        <v>18</v>
      </c>
      <c r="B3" s="2">
        <v>44536</v>
      </c>
      <c r="C3" s="1" t="s">
        <v>19</v>
      </c>
      <c r="D3" s="1">
        <v>1</v>
      </c>
      <c r="E3" s="1">
        <v>101562</v>
      </c>
      <c r="F3" s="1" t="s">
        <v>21</v>
      </c>
      <c r="G3" s="1" t="s">
        <v>22</v>
      </c>
      <c r="H3" s="1" t="s">
        <v>23</v>
      </c>
      <c r="I3" s="1" t="s">
        <v>20</v>
      </c>
      <c r="J3" s="1">
        <v>160</v>
      </c>
      <c r="K3" s="1">
        <v>27</v>
      </c>
      <c r="L3" s="1">
        <v>25</v>
      </c>
      <c r="M3" s="1">
        <v>0</v>
      </c>
      <c r="N3" s="1">
        <v>6.3</v>
      </c>
      <c r="O3" s="1">
        <v>19.100000000000001</v>
      </c>
      <c r="P3" s="1">
        <v>0.5</v>
      </c>
      <c r="Q3" s="1">
        <v>33</v>
      </c>
    </row>
    <row r="4" spans="1:17" x14ac:dyDescent="0.25">
      <c r="A4" s="1" t="s">
        <v>24</v>
      </c>
      <c r="B4" s="2">
        <v>44494.461805555497</v>
      </c>
      <c r="C4" s="1" t="s">
        <v>19</v>
      </c>
      <c r="D4" s="1">
        <v>1</v>
      </c>
      <c r="E4" s="1">
        <v>101562</v>
      </c>
      <c r="F4" s="1" t="s">
        <v>21</v>
      </c>
      <c r="G4" s="1" t="s">
        <v>22</v>
      </c>
      <c r="H4" s="1" t="s">
        <v>23</v>
      </c>
      <c r="I4" s="1" t="s">
        <v>20</v>
      </c>
      <c r="J4" s="1">
        <v>170</v>
      </c>
      <c r="K4" s="1">
        <v>45</v>
      </c>
      <c r="L4" s="1">
        <v>21</v>
      </c>
      <c r="M4" s="1">
        <v>0</v>
      </c>
      <c r="N4" s="1">
        <v>6.4</v>
      </c>
      <c r="O4" s="1">
        <v>20.100000000000001</v>
      </c>
      <c r="P4" s="1">
        <v>0.5</v>
      </c>
      <c r="Q4" s="1">
        <v>35</v>
      </c>
    </row>
    <row r="5" spans="1:17" x14ac:dyDescent="0.25">
      <c r="A5" s="1" t="s">
        <v>25</v>
      </c>
      <c r="B5" s="2">
        <v>44480.465277777999</v>
      </c>
      <c r="C5" s="1" t="s">
        <v>19</v>
      </c>
      <c r="D5" s="1">
        <v>1</v>
      </c>
      <c r="E5" s="1">
        <v>101562</v>
      </c>
      <c r="F5" s="1" t="s">
        <v>21</v>
      </c>
      <c r="G5" s="1" t="s">
        <v>22</v>
      </c>
      <c r="H5" s="1" t="s">
        <v>23</v>
      </c>
      <c r="I5" s="1" t="s">
        <v>20</v>
      </c>
      <c r="J5" s="1">
        <v>300</v>
      </c>
      <c r="K5" s="1">
        <v>94</v>
      </c>
      <c r="L5" s="1">
        <v>34</v>
      </c>
      <c r="M5" s="1">
        <v>1</v>
      </c>
      <c r="N5" s="1">
        <v>7.1</v>
      </c>
      <c r="O5" s="1">
        <v>19.8</v>
      </c>
      <c r="P5" s="1">
        <v>0.6</v>
      </c>
      <c r="Q5" s="1">
        <v>102</v>
      </c>
    </row>
    <row r="6" spans="1:17" x14ac:dyDescent="0.25">
      <c r="A6" s="1" t="s">
        <v>26</v>
      </c>
      <c r="B6" s="2">
        <v>44452</v>
      </c>
      <c r="C6" s="1" t="s">
        <v>19</v>
      </c>
      <c r="D6" s="1">
        <v>1</v>
      </c>
      <c r="E6" s="1">
        <v>101562</v>
      </c>
      <c r="F6" s="1" t="s">
        <v>21</v>
      </c>
      <c r="G6" s="1" t="s">
        <v>22</v>
      </c>
      <c r="H6" s="1" t="s">
        <v>23</v>
      </c>
      <c r="I6" s="1" t="s">
        <v>20</v>
      </c>
      <c r="J6" s="1">
        <v>290</v>
      </c>
      <c r="K6" s="1">
        <v>2</v>
      </c>
      <c r="L6" s="1">
        <v>1</v>
      </c>
      <c r="M6" s="1">
        <v>0</v>
      </c>
      <c r="N6" s="1">
        <v>6.4</v>
      </c>
      <c r="O6" s="1">
        <v>20.2</v>
      </c>
      <c r="P6" s="1">
        <v>0.6</v>
      </c>
      <c r="Q6" s="1">
        <v>28</v>
      </c>
    </row>
    <row r="7" spans="1:17" x14ac:dyDescent="0.25">
      <c r="A7" s="1" t="s">
        <v>27</v>
      </c>
      <c r="B7" s="2">
        <v>44424.479166666497</v>
      </c>
      <c r="C7" s="1" t="s">
        <v>19</v>
      </c>
      <c r="D7" s="1">
        <v>1</v>
      </c>
      <c r="E7" s="1">
        <v>101562</v>
      </c>
      <c r="F7" s="1" t="s">
        <v>21</v>
      </c>
      <c r="G7" s="1" t="s">
        <v>22</v>
      </c>
      <c r="H7" s="1" t="s">
        <v>23</v>
      </c>
      <c r="I7" s="1" t="s">
        <v>20</v>
      </c>
      <c r="J7" s="1">
        <v>160</v>
      </c>
      <c r="K7" s="1">
        <v>5</v>
      </c>
      <c r="L7" s="1">
        <v>0</v>
      </c>
      <c r="M7" s="1">
        <v>0</v>
      </c>
      <c r="N7" s="1">
        <v>6.3</v>
      </c>
      <c r="O7" s="1">
        <v>20</v>
      </c>
      <c r="P7" s="1">
        <v>0.5</v>
      </c>
      <c r="Q7" s="1">
        <v>23</v>
      </c>
    </row>
    <row r="8" spans="1:17" x14ac:dyDescent="0.25">
      <c r="A8" s="1" t="s">
        <v>28</v>
      </c>
      <c r="B8" s="2">
        <v>44382</v>
      </c>
      <c r="C8" s="1" t="s">
        <v>19</v>
      </c>
      <c r="D8" s="1">
        <v>1</v>
      </c>
      <c r="E8" s="1">
        <v>101562</v>
      </c>
      <c r="F8" s="1" t="s">
        <v>21</v>
      </c>
      <c r="G8" s="1" t="s">
        <v>22</v>
      </c>
      <c r="H8" s="1" t="s">
        <v>23</v>
      </c>
      <c r="I8" s="1" t="s">
        <v>20</v>
      </c>
      <c r="J8" s="1">
        <v>170</v>
      </c>
      <c r="K8" s="1">
        <v>0</v>
      </c>
      <c r="L8" s="1">
        <v>0</v>
      </c>
      <c r="M8" s="1">
        <v>0</v>
      </c>
      <c r="N8" s="1">
        <v>6.1</v>
      </c>
      <c r="O8" s="1">
        <v>24.4</v>
      </c>
      <c r="P8" s="1">
        <v>0.5</v>
      </c>
      <c r="Q8" s="1">
        <v>17</v>
      </c>
    </row>
    <row r="9" spans="1:17" x14ac:dyDescent="0.25">
      <c r="A9" s="1" t="s">
        <v>29</v>
      </c>
      <c r="B9" s="2">
        <v>44354</v>
      </c>
      <c r="C9" s="1" t="s">
        <v>19</v>
      </c>
      <c r="D9" s="1">
        <v>1</v>
      </c>
      <c r="E9" s="1">
        <v>101562</v>
      </c>
      <c r="F9" s="1" t="s">
        <v>21</v>
      </c>
      <c r="G9" s="1" t="s">
        <v>22</v>
      </c>
      <c r="H9" s="1" t="s">
        <v>23</v>
      </c>
      <c r="I9" s="1" t="s">
        <v>20</v>
      </c>
      <c r="J9" s="1">
        <v>62</v>
      </c>
      <c r="K9" s="1">
        <v>0</v>
      </c>
      <c r="L9" s="1">
        <v>0</v>
      </c>
      <c r="M9" s="1">
        <v>0</v>
      </c>
      <c r="N9" s="1">
        <v>6.2</v>
      </c>
      <c r="O9" s="1">
        <v>20.6</v>
      </c>
      <c r="P9" s="1">
        <v>0.5</v>
      </c>
      <c r="Q9" s="1">
        <v>17</v>
      </c>
    </row>
    <row r="10" spans="1:17" x14ac:dyDescent="0.25">
      <c r="A10" s="1" t="s">
        <v>30</v>
      </c>
      <c r="B10" s="2">
        <v>44334</v>
      </c>
      <c r="C10" s="1" t="s">
        <v>19</v>
      </c>
      <c r="D10" s="1">
        <v>1</v>
      </c>
      <c r="E10" s="1">
        <v>101562</v>
      </c>
      <c r="F10" s="1" t="s">
        <v>21</v>
      </c>
      <c r="G10" s="1" t="s">
        <v>22</v>
      </c>
      <c r="H10" s="1" t="s">
        <v>23</v>
      </c>
      <c r="I10" s="1" t="s">
        <v>20</v>
      </c>
      <c r="J10" s="1">
        <v>300</v>
      </c>
      <c r="K10" s="1">
        <v>0</v>
      </c>
      <c r="L10" s="1">
        <v>0</v>
      </c>
      <c r="M10" s="1">
        <v>0</v>
      </c>
      <c r="N10" s="1">
        <v>6.3</v>
      </c>
      <c r="O10" s="1">
        <v>21.1</v>
      </c>
      <c r="P10" s="1">
        <v>0.5</v>
      </c>
      <c r="Q10" s="1">
        <v>18</v>
      </c>
    </row>
    <row r="11" spans="1:17" x14ac:dyDescent="0.25">
      <c r="A11" s="1" t="s">
        <v>31</v>
      </c>
      <c r="B11" s="2">
        <v>44298.463888888698</v>
      </c>
      <c r="C11" s="1" t="s">
        <v>19</v>
      </c>
      <c r="D11" s="1">
        <v>1</v>
      </c>
      <c r="E11" s="1">
        <v>101562</v>
      </c>
      <c r="F11" s="1" t="s">
        <v>21</v>
      </c>
      <c r="G11" s="1" t="s">
        <v>22</v>
      </c>
      <c r="H11" s="1" t="s">
        <v>23</v>
      </c>
      <c r="I11" s="1" t="s">
        <v>20</v>
      </c>
      <c r="J11" s="1">
        <v>290</v>
      </c>
      <c r="K11" s="1">
        <v>1</v>
      </c>
      <c r="L11" s="1">
        <v>0</v>
      </c>
      <c r="M11" s="1">
        <v>0</v>
      </c>
      <c r="N11" s="1">
        <v>6.1</v>
      </c>
      <c r="O11" s="1">
        <v>21</v>
      </c>
      <c r="P11" s="1">
        <v>0.5</v>
      </c>
      <c r="Q11" s="1">
        <v>21</v>
      </c>
    </row>
    <row r="12" spans="1:17" x14ac:dyDescent="0.25">
      <c r="A12" s="1" t="s">
        <v>32</v>
      </c>
      <c r="B12" s="2">
        <v>44270.451388889</v>
      </c>
      <c r="C12" s="1" t="s">
        <v>19</v>
      </c>
      <c r="D12" s="1">
        <v>1</v>
      </c>
      <c r="E12" s="1">
        <v>101562</v>
      </c>
      <c r="F12" s="1" t="s">
        <v>21</v>
      </c>
      <c r="G12" s="1" t="s">
        <v>22</v>
      </c>
      <c r="H12" s="1" t="s">
        <v>23</v>
      </c>
      <c r="I12" s="1" t="s">
        <v>20</v>
      </c>
      <c r="J12" s="1">
        <v>240</v>
      </c>
      <c r="K12" s="1">
        <v>12</v>
      </c>
      <c r="L12" s="1">
        <v>1</v>
      </c>
      <c r="M12" s="1">
        <v>0</v>
      </c>
      <c r="N12" s="1">
        <v>6.1</v>
      </c>
      <c r="O12" s="1">
        <v>20.8</v>
      </c>
      <c r="P12" s="1">
        <v>0.5</v>
      </c>
      <c r="Q12" s="1">
        <v>25</v>
      </c>
    </row>
    <row r="13" spans="1:17" x14ac:dyDescent="0.25">
      <c r="A13" s="1" t="s">
        <v>33</v>
      </c>
      <c r="B13" s="2">
        <v>44242</v>
      </c>
      <c r="C13" s="1" t="s">
        <v>19</v>
      </c>
      <c r="D13" s="1">
        <v>1</v>
      </c>
      <c r="E13" s="1">
        <v>101562</v>
      </c>
      <c r="F13" s="1" t="s">
        <v>21</v>
      </c>
      <c r="G13" s="1" t="s">
        <v>22</v>
      </c>
      <c r="H13" s="1" t="s">
        <v>23</v>
      </c>
      <c r="I13" s="1" t="s">
        <v>20</v>
      </c>
      <c r="J13" s="1">
        <v>99</v>
      </c>
      <c r="K13" s="1">
        <v>2</v>
      </c>
      <c r="L13" s="1">
        <v>1</v>
      </c>
      <c r="M13" s="1">
        <v>0</v>
      </c>
      <c r="N13" s="1">
        <v>6.2</v>
      </c>
      <c r="O13" s="1">
        <v>20.9</v>
      </c>
      <c r="P13" s="1">
        <v>0.5</v>
      </c>
      <c r="Q13" s="1">
        <v>26</v>
      </c>
    </row>
    <row r="14" spans="1:17" x14ac:dyDescent="0.25">
      <c r="A14" s="1" t="s">
        <v>34</v>
      </c>
      <c r="B14" s="2">
        <v>44207.534722222001</v>
      </c>
      <c r="C14" s="1" t="s">
        <v>19</v>
      </c>
      <c r="D14" s="1">
        <v>1</v>
      </c>
      <c r="E14" s="1">
        <v>101562</v>
      </c>
      <c r="F14" s="1" t="s">
        <v>21</v>
      </c>
      <c r="G14" s="1" t="s">
        <v>22</v>
      </c>
      <c r="H14" s="1" t="s">
        <v>23</v>
      </c>
      <c r="I14" s="1" t="s">
        <v>20</v>
      </c>
      <c r="J14" s="1">
        <v>180</v>
      </c>
      <c r="K14" s="1">
        <v>14</v>
      </c>
      <c r="L14" s="1">
        <v>8</v>
      </c>
      <c r="M14" s="1">
        <v>0</v>
      </c>
      <c r="N14" s="1">
        <v>6.3</v>
      </c>
      <c r="O14" s="1">
        <v>21.4</v>
      </c>
      <c r="P14" s="1">
        <v>0.5</v>
      </c>
      <c r="Q14" s="1">
        <v>26</v>
      </c>
    </row>
    <row r="15" spans="1:17" x14ac:dyDescent="0.25">
      <c r="A15" s="1"/>
      <c r="B15" s="2"/>
      <c r="C15" s="1"/>
      <c r="D15" s="1"/>
      <c r="E15" s="1"/>
      <c r="F15" s="1"/>
      <c r="G15" s="1"/>
      <c r="H15" s="1"/>
      <c r="I15" s="3" t="s">
        <v>35</v>
      </c>
      <c r="J15" s="3">
        <f t="shared" ref="J15:Q15" si="0">COUNT(J3:J14)</f>
        <v>12</v>
      </c>
      <c r="K15" s="3">
        <f t="shared" si="0"/>
        <v>12</v>
      </c>
      <c r="L15" s="3">
        <f t="shared" si="0"/>
        <v>12</v>
      </c>
      <c r="M15" s="3">
        <f t="shared" si="0"/>
        <v>12</v>
      </c>
      <c r="N15" s="3">
        <f t="shared" si="0"/>
        <v>12</v>
      </c>
      <c r="O15" s="3">
        <f t="shared" si="0"/>
        <v>12</v>
      </c>
      <c r="P15" s="3">
        <f t="shared" si="0"/>
        <v>12</v>
      </c>
      <c r="Q15" s="3">
        <f t="shared" si="0"/>
        <v>12</v>
      </c>
    </row>
    <row r="16" spans="1:17" x14ac:dyDescent="0.25">
      <c r="A16" s="1"/>
      <c r="B16" s="2"/>
      <c r="C16" s="1"/>
      <c r="D16" s="1"/>
      <c r="E16" s="1"/>
      <c r="F16" s="1"/>
      <c r="G16" s="1"/>
      <c r="H16" s="1"/>
      <c r="I16" s="3" t="s">
        <v>36</v>
      </c>
      <c r="J16" s="3">
        <f t="shared" ref="J16:Q16" si="1">AVERAGE(J3:J14)</f>
        <v>201.75</v>
      </c>
      <c r="K16" s="3">
        <f t="shared" si="1"/>
        <v>16.833333333333332</v>
      </c>
      <c r="L16" s="3">
        <f t="shared" si="1"/>
        <v>7.583333333333333</v>
      </c>
      <c r="M16" s="3">
        <f t="shared" si="1"/>
        <v>8.3333333333333329E-2</v>
      </c>
      <c r="N16" s="3">
        <f t="shared" si="1"/>
        <v>6.3166666666666664</v>
      </c>
      <c r="O16" s="3">
        <f t="shared" si="1"/>
        <v>20.783333333333335</v>
      </c>
      <c r="P16" s="3">
        <f t="shared" si="1"/>
        <v>0.51666666666666672</v>
      </c>
      <c r="Q16" s="3">
        <f t="shared" si="1"/>
        <v>30.916666666666668</v>
      </c>
    </row>
    <row r="17" spans="1:17" x14ac:dyDescent="0.25">
      <c r="A17" s="1"/>
      <c r="B17" s="2"/>
      <c r="C17" s="1"/>
      <c r="D17" s="1"/>
      <c r="E17" s="1"/>
      <c r="F17" s="1"/>
      <c r="G17" s="1"/>
      <c r="H17" s="1"/>
      <c r="I17" s="3" t="s">
        <v>37</v>
      </c>
      <c r="J17" s="3">
        <f t="shared" ref="J17:Q17" si="2">MEDIAN(J3:J14)</f>
        <v>175</v>
      </c>
      <c r="K17" s="3">
        <f t="shared" si="2"/>
        <v>3.5</v>
      </c>
      <c r="L17" s="3">
        <f t="shared" si="2"/>
        <v>1</v>
      </c>
      <c r="M17" s="3">
        <f t="shared" si="2"/>
        <v>0</v>
      </c>
      <c r="N17" s="3">
        <f t="shared" si="2"/>
        <v>6.3</v>
      </c>
      <c r="O17" s="3">
        <f t="shared" si="2"/>
        <v>20.700000000000003</v>
      </c>
      <c r="P17" s="3">
        <f t="shared" si="2"/>
        <v>0.5</v>
      </c>
      <c r="Q17" s="3">
        <f t="shared" si="2"/>
        <v>25.5</v>
      </c>
    </row>
    <row r="18" spans="1:17" x14ac:dyDescent="0.25">
      <c r="A18" s="1"/>
      <c r="B18" s="2"/>
      <c r="C18" s="1"/>
      <c r="D18" s="1"/>
      <c r="E18" s="1"/>
      <c r="F18" s="1"/>
      <c r="G18" s="1"/>
      <c r="H18" s="1"/>
      <c r="I18" s="3" t="s">
        <v>38</v>
      </c>
      <c r="J18" s="3">
        <f t="shared" ref="J18:Q18" si="3">MAX(J3:J14)</f>
        <v>300</v>
      </c>
      <c r="K18" s="3">
        <f t="shared" si="3"/>
        <v>94</v>
      </c>
      <c r="L18" s="3">
        <f t="shared" si="3"/>
        <v>34</v>
      </c>
      <c r="M18" s="3">
        <f t="shared" si="3"/>
        <v>1</v>
      </c>
      <c r="N18" s="3">
        <f t="shared" si="3"/>
        <v>7.1</v>
      </c>
      <c r="O18" s="3">
        <f t="shared" si="3"/>
        <v>24.4</v>
      </c>
      <c r="P18" s="3">
        <f t="shared" si="3"/>
        <v>0.6</v>
      </c>
      <c r="Q18" s="3">
        <f t="shared" si="3"/>
        <v>102</v>
      </c>
    </row>
    <row r="19" spans="1:17" x14ac:dyDescent="0.25">
      <c r="A19" s="1"/>
      <c r="B19" s="2"/>
      <c r="C19" s="1"/>
      <c r="D19" s="1"/>
      <c r="E19" s="1"/>
      <c r="F19" s="1"/>
      <c r="G19" s="1"/>
      <c r="H19" s="1"/>
      <c r="I19" s="3" t="s">
        <v>39</v>
      </c>
      <c r="J19" s="3">
        <f t="shared" ref="J19:Q19" si="4">MIN(J3:J14)</f>
        <v>62</v>
      </c>
      <c r="K19" s="3">
        <f t="shared" si="4"/>
        <v>0</v>
      </c>
      <c r="L19" s="3">
        <f t="shared" si="4"/>
        <v>0</v>
      </c>
      <c r="M19" s="3">
        <f t="shared" si="4"/>
        <v>0</v>
      </c>
      <c r="N19" s="3">
        <f t="shared" si="4"/>
        <v>6.1</v>
      </c>
      <c r="O19" s="3">
        <f t="shared" si="4"/>
        <v>19.100000000000001</v>
      </c>
      <c r="P19" s="3">
        <f t="shared" si="4"/>
        <v>0.5</v>
      </c>
      <c r="Q19" s="3">
        <f t="shared" si="4"/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 Torild Olderskog Vordal</dc:creator>
  <cp:lastModifiedBy>Linda Bamberg</cp:lastModifiedBy>
  <dcterms:created xsi:type="dcterms:W3CDTF">2022-01-10T09:45:28Z</dcterms:created>
  <dcterms:modified xsi:type="dcterms:W3CDTF">2022-02-15T12:11:55Z</dcterms:modified>
</cp:coreProperties>
</file>